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ientes\FEIRA NOVA\Defesa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2" i="1"/>
  <c r="H14" i="1" s="1"/>
  <c r="D11" i="1"/>
  <c r="D12" i="1" s="1"/>
  <c r="B12" i="1"/>
  <c r="C12" i="1"/>
  <c r="E12" i="1"/>
  <c r="F12" i="1"/>
  <c r="G12" i="1"/>
  <c r="G10" i="1"/>
  <c r="F10" i="1"/>
  <c r="E10" i="1"/>
  <c r="B10" i="1"/>
  <c r="C10" i="1"/>
  <c r="C14" i="1" s="1"/>
  <c r="D9" i="1"/>
  <c r="I9" i="1" s="1"/>
  <c r="J9" i="1" s="1"/>
  <c r="D8" i="1"/>
  <c r="I8" i="1" s="1"/>
  <c r="H10" i="1"/>
  <c r="D7" i="1"/>
  <c r="I7" i="1" s="1"/>
  <c r="J7" i="1" s="1"/>
  <c r="F14" i="1" l="1"/>
  <c r="I11" i="1"/>
  <c r="I12" i="1" s="1"/>
  <c r="I10" i="1"/>
  <c r="J11" i="1"/>
  <c r="J12" i="1" s="1"/>
  <c r="G14" i="1"/>
  <c r="E14" i="1"/>
  <c r="I14" i="1"/>
  <c r="B14" i="1"/>
  <c r="D10" i="1"/>
  <c r="D14" i="1" s="1"/>
  <c r="J8" i="1"/>
  <c r="J10" i="1" s="1"/>
  <c r="J14" i="1" s="1"/>
</calcChain>
</file>

<file path=xl/sharedStrings.xml><?xml version="1.0" encoding="utf-8"?>
<sst xmlns="http://schemas.openxmlformats.org/spreadsheetml/2006/main" count="18" uniqueCount="17">
  <si>
    <t>CREDORES</t>
  </si>
  <si>
    <t>RP-Proc.</t>
  </si>
  <si>
    <t>RP-não Proc.</t>
  </si>
  <si>
    <t>Total</t>
  </si>
  <si>
    <t>INSS</t>
  </si>
  <si>
    <t>FEIRAPREV</t>
  </si>
  <si>
    <t>Liq. Exercício</t>
  </si>
  <si>
    <t>Pago</t>
  </si>
  <si>
    <t>Anulado</t>
  </si>
  <si>
    <t>Não Proc.</t>
  </si>
  <si>
    <t>Processado</t>
  </si>
  <si>
    <t>Saldo a Pagar</t>
  </si>
  <si>
    <t>A pagar</t>
  </si>
  <si>
    <t>Judite Gomes de Sena</t>
  </si>
  <si>
    <t>Sub - Total</t>
  </si>
  <si>
    <t>Outros Credores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</si>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</sst>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2" borderId="1" xfId="1" applyFont="1" applyFill="1" applyBorder="1" applyAlignment="1">
      <alignment horizontal="right"/>
    </xf>
    <xf numFmtId="43" fontId="2" fillId="2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4"/>
  <sheetViews>
    <sheetView tabSelected="1" workbookViewId="0"/>
  </sheetViews>
  <sheetFormatPr defaultColWidth="9.5703125" defaultRowHeight="15" x14ac:dyDescent="0.25"/>
  <cols>
    <col min="1" max="1" width="22.28515625" style="1" bestFit="1" customWidth="1"/>
    <col min="2" max="2" width="13.28515625" style="1" bestFit="1" customWidth="1"/>
    <col min="3" max="3" width="13.7109375" style="1" bestFit="1" customWidth="1"/>
    <col min="4" max="4" width="13.28515625" style="1" bestFit="1" customWidth="1"/>
    <col min="5" max="5" width="14" style="1" bestFit="1" customWidth="1"/>
    <col min="6" max="7" width="13.28515625" style="1" bestFit="1" customWidth="1"/>
    <col min="8" max="8" width="15.5703125" style="1" customWidth="1"/>
    <col min="9" max="9" width="14.7109375" style="1" customWidth="1"/>
    <col min="10" max="10" width="13.28515625" style="1" bestFit="1" customWidth="1"/>
    <col min="11" max="16384" width="9.5703125" style="1"/>
  </cols>
  <sheetData>
    <row r="4" spans="1:10" s="5" customFormat="1" x14ac:dyDescent="0.25">
      <c r="A4" s="3" t="s">
        <v>0</v>
      </c>
      <c r="B4" s="4">
        <v>2017</v>
      </c>
      <c r="C4" s="4"/>
      <c r="D4" s="4"/>
      <c r="E4" s="4">
        <v>2018</v>
      </c>
      <c r="F4" s="4"/>
      <c r="G4" s="4"/>
      <c r="H4" s="4"/>
      <c r="I4" s="4"/>
      <c r="J4" s="3" t="s">
        <v>12</v>
      </c>
    </row>
    <row r="5" spans="1:10" s="5" customFormat="1" x14ac:dyDescent="0.25">
      <c r="A5" s="3"/>
      <c r="B5" s="4"/>
      <c r="C5" s="4"/>
      <c r="D5" s="4"/>
      <c r="E5" s="6"/>
      <c r="F5" s="6"/>
      <c r="G5" s="6"/>
      <c r="H5" s="7" t="s">
        <v>11</v>
      </c>
      <c r="I5" s="7"/>
      <c r="J5" s="3"/>
    </row>
    <row r="6" spans="1:10" s="5" customFormat="1" x14ac:dyDescent="0.25">
      <c r="A6" s="3"/>
      <c r="B6" s="6" t="s">
        <v>1</v>
      </c>
      <c r="C6" s="6" t="s">
        <v>2</v>
      </c>
      <c r="D6" s="6" t="s">
        <v>3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3"/>
    </row>
    <row r="7" spans="1:10" x14ac:dyDescent="0.25">
      <c r="A7" s="2" t="s">
        <v>4</v>
      </c>
      <c r="B7" s="2">
        <v>440665.95</v>
      </c>
      <c r="C7" s="2">
        <v>14000</v>
      </c>
      <c r="D7" s="2">
        <f>B7+C7</f>
        <v>454665.95</v>
      </c>
      <c r="E7" s="2">
        <v>14000</v>
      </c>
      <c r="F7" s="2">
        <v>223287.8</v>
      </c>
      <c r="G7" s="2">
        <v>228494.03</v>
      </c>
      <c r="H7" s="2">
        <v>0</v>
      </c>
      <c r="I7" s="2">
        <f>D7-F7-G7</f>
        <v>2884.1200000000244</v>
      </c>
      <c r="J7" s="2">
        <f>H7+I7</f>
        <v>2884.1200000000244</v>
      </c>
    </row>
    <row r="8" spans="1:10" x14ac:dyDescent="0.25">
      <c r="A8" s="2" t="s">
        <v>5</v>
      </c>
      <c r="B8" s="2">
        <v>726306.24</v>
      </c>
      <c r="C8" s="2">
        <v>10500</v>
      </c>
      <c r="D8" s="2">
        <f>B8+C8</f>
        <v>736806.24</v>
      </c>
      <c r="E8" s="2">
        <v>10500</v>
      </c>
      <c r="F8" s="2">
        <v>372783.19</v>
      </c>
      <c r="G8" s="2">
        <v>364023.05</v>
      </c>
      <c r="H8" s="2">
        <f>C8-E8</f>
        <v>0</v>
      </c>
      <c r="I8" s="2">
        <f>D8-F8-G8</f>
        <v>0</v>
      </c>
      <c r="J8" s="2">
        <f>H8+I8</f>
        <v>0</v>
      </c>
    </row>
    <row r="9" spans="1:10" x14ac:dyDescent="0.25">
      <c r="A9" s="2" t="s">
        <v>13</v>
      </c>
      <c r="B9" s="2">
        <v>1770454.57</v>
      </c>
      <c r="C9" s="2">
        <v>0</v>
      </c>
      <c r="D9" s="2">
        <f>B9+C9</f>
        <v>1770454.57</v>
      </c>
      <c r="E9" s="2">
        <v>0</v>
      </c>
      <c r="F9" s="2">
        <v>514936.29</v>
      </c>
      <c r="G9" s="2">
        <v>0</v>
      </c>
      <c r="H9" s="2">
        <v>0</v>
      </c>
      <c r="I9" s="2">
        <f>D9-F9-G9</f>
        <v>1255518.28</v>
      </c>
      <c r="J9" s="2">
        <f>H9+I9</f>
        <v>1255518.28</v>
      </c>
    </row>
    <row r="10" spans="1:10" x14ac:dyDescent="0.25">
      <c r="A10" s="8" t="s">
        <v>14</v>
      </c>
      <c r="B10" s="9">
        <f t="shared" ref="B10:J10" si="0">SUM(B7:B9)</f>
        <v>2937426.76</v>
      </c>
      <c r="C10" s="9">
        <f t="shared" si="0"/>
        <v>24500</v>
      </c>
      <c r="D10" s="9">
        <f t="shared" si="0"/>
        <v>2961926.76</v>
      </c>
      <c r="E10" s="9">
        <f t="shared" si="0"/>
        <v>24500</v>
      </c>
      <c r="F10" s="9">
        <f t="shared" si="0"/>
        <v>1111007.28</v>
      </c>
      <c r="G10" s="9">
        <f t="shared" si="0"/>
        <v>592517.07999999996</v>
      </c>
      <c r="H10" s="9">
        <f t="shared" si="0"/>
        <v>0</v>
      </c>
      <c r="I10" s="9">
        <f t="shared" si="0"/>
        <v>1258402.4000000001</v>
      </c>
      <c r="J10" s="9">
        <f t="shared" si="0"/>
        <v>1258402.4000000001</v>
      </c>
    </row>
    <row r="11" spans="1:10" x14ac:dyDescent="0.25">
      <c r="A11" s="2" t="s">
        <v>15</v>
      </c>
      <c r="B11" s="2">
        <v>514567.78</v>
      </c>
      <c r="C11" s="2">
        <v>2802258.73</v>
      </c>
      <c r="D11" s="2">
        <f>SUM(B11:C11)</f>
        <v>3316826.51</v>
      </c>
      <c r="E11" s="2">
        <v>2802258.73</v>
      </c>
      <c r="F11" s="2">
        <v>2739517.23</v>
      </c>
      <c r="G11" s="2">
        <v>411402.28</v>
      </c>
      <c r="H11" s="2">
        <v>0</v>
      </c>
      <c r="I11" s="2">
        <f>D11-F11-G11</f>
        <v>165906.99999999977</v>
      </c>
      <c r="J11" s="2">
        <f>H11+I11</f>
        <v>165906.99999999977</v>
      </c>
    </row>
    <row r="12" spans="1:10" x14ac:dyDescent="0.25">
      <c r="A12" s="8" t="s">
        <v>14</v>
      </c>
      <c r="B12" s="9">
        <f t="shared" ref="B12:J12" si="1">SUM(B11)</f>
        <v>514567.78</v>
      </c>
      <c r="C12" s="9">
        <f t="shared" si="1"/>
        <v>2802258.73</v>
      </c>
      <c r="D12" s="9">
        <f t="shared" si="1"/>
        <v>3316826.51</v>
      </c>
      <c r="E12" s="9">
        <f t="shared" si="1"/>
        <v>2802258.73</v>
      </c>
      <c r="F12" s="9">
        <f t="shared" si="1"/>
        <v>2739517.23</v>
      </c>
      <c r="G12" s="9">
        <f t="shared" si="1"/>
        <v>411402.28</v>
      </c>
      <c r="H12" s="9">
        <f t="shared" si="1"/>
        <v>0</v>
      </c>
      <c r="I12" s="9">
        <f t="shared" si="1"/>
        <v>165906.99999999977</v>
      </c>
      <c r="J12" s="9">
        <f t="shared" si="1"/>
        <v>165906.99999999977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8" t="s">
        <v>16</v>
      </c>
      <c r="B14" s="9">
        <f>B10+B12</f>
        <v>3451994.54</v>
      </c>
      <c r="C14" s="9">
        <f>C10+C12</f>
        <v>2826758.73</v>
      </c>
      <c r="D14" s="9">
        <f>D10+D12</f>
        <v>6278753.2699999996</v>
      </c>
      <c r="E14" s="9">
        <f>E10+E12</f>
        <v>2826758.73</v>
      </c>
      <c r="F14" s="9">
        <f>F10+F12</f>
        <v>3850524.51</v>
      </c>
      <c r="G14" s="9">
        <f>G10+G12</f>
        <v>1003919.36</v>
      </c>
      <c r="H14" s="9">
        <f>H10+H12</f>
        <v>0</v>
      </c>
      <c r="I14" s="9">
        <f>I10+I12</f>
        <v>1424309.4</v>
      </c>
      <c r="J14" s="9">
        <f>J10+J12</f>
        <v>1424309.4</v>
      </c>
    </row>
  </sheetData>
  <mergeCells count="5">
    <mergeCell ref="H5:I5"/>
    <mergeCell ref="B4:D5"/>
    <mergeCell ref="E4:I4"/>
    <mergeCell ref="J4:J6"/>
    <mergeCell ref="A4:A6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SuperUser-PC</dc:creator>
  <cp:lastModifiedBy>SuperUser-PC</cp:lastModifiedBy>
  <cp:lastPrinted>2019-09-02T20:36:26Z</cp:lastPrinted>
  <dcterms:created xsi:type="dcterms:W3CDTF">2019-09-02T19:26:37Z</dcterms:created>
  <dcterms:modified xsi:type="dcterms:W3CDTF">2019-09-02T20:39:05Z</dcterms:modified>
</cp:coreProperties>
</file>